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FFICIO GIURIDICO\CONTRATTI DI COMODATO\A04_Procedura ASIS per contratti in scadenza 2024\FASE B\FASE B 2024\"/>
    </mc:Choice>
  </mc:AlternateContent>
  <xr:revisionPtr revIDLastSave="0" documentId="13_ncr:1_{CA647AFF-34FF-4319-8FFE-87A36BED33C5}" xr6:coauthVersionLast="47" xr6:coauthVersionMax="47" xr10:uidLastSave="{00000000-0000-0000-0000-000000000000}"/>
  <bookViews>
    <workbookView xWindow="-120" yWindow="-120" windowWidth="29040" windowHeight="15840" xr2:uid="{29109500-0A84-4224-B0AC-1077130190CB}"/>
  </bookViews>
  <sheets>
    <sheet name="Elenco con scadenza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P6" i="1" s="1"/>
  <c r="O4" i="1"/>
  <c r="P4" i="1" s="1"/>
  <c r="O5" i="1"/>
  <c r="P5" i="1" s="1"/>
</calcChain>
</file>

<file path=xl/sharedStrings.xml><?xml version="1.0" encoding="utf-8"?>
<sst xmlns="http://schemas.openxmlformats.org/spreadsheetml/2006/main" count="42" uniqueCount="36">
  <si>
    <t>CODICE IDENTIFICATIVO LOCALE o INSIEME DI LOCALI</t>
  </si>
  <si>
    <r>
      <rPr>
        <b/>
        <sz val="10"/>
        <rFont val="Tahoma"/>
        <family val="2"/>
      </rPr>
      <t>EDIFICIO SPORTIVO</t>
    </r>
  </si>
  <si>
    <r>
      <rPr>
        <b/>
        <sz val="10"/>
        <rFont val="Tahoma"/>
        <family val="2"/>
      </rPr>
      <t>UBICAZIONE</t>
    </r>
  </si>
  <si>
    <r>
      <rPr>
        <b/>
        <sz val="10"/>
        <rFont val="Tahoma"/>
        <family val="2"/>
      </rPr>
      <t>LOCALE O INSIEME DI LOCALI</t>
    </r>
  </si>
  <si>
    <r>
      <rPr>
        <b/>
        <sz val="10"/>
        <rFont val="Tahoma"/>
        <family val="2"/>
      </rPr>
      <t xml:space="preserve">DESTINAZIONE
</t>
    </r>
    <r>
      <rPr>
        <b/>
        <sz val="10"/>
        <rFont val="Tahoma"/>
        <family val="2"/>
      </rPr>
      <t>(art. 4, comma 3, Regolamento)</t>
    </r>
  </si>
  <si>
    <t xml:space="preserve">Data decorrenza contratto </t>
  </si>
  <si>
    <r>
      <rPr>
        <b/>
        <sz val="10"/>
        <rFont val="Tahoma"/>
        <family val="2"/>
      </rPr>
      <t xml:space="preserve">QUOTA FISSA RICOGNITORIA MINIMA ANNUALE/CONTRATTO
</t>
    </r>
    <r>
      <rPr>
        <b/>
        <sz val="10"/>
        <rFont val="Tahoma"/>
        <family val="2"/>
      </rPr>
      <t>(iva esclusa)</t>
    </r>
  </si>
  <si>
    <r>
      <rPr>
        <b/>
        <sz val="10"/>
        <rFont val="Tahoma"/>
        <family val="2"/>
      </rPr>
      <t xml:space="preserve">METRATURA PER DETERMINARE QUOTA VIARIABILE
</t>
    </r>
    <r>
      <rPr>
        <b/>
        <sz val="10"/>
        <rFont val="Tahoma"/>
        <family val="2"/>
      </rPr>
      <t xml:space="preserve">secondo seguenti quote a mq: 1.   € 13,30/mq
</t>
    </r>
    <r>
      <rPr>
        <b/>
        <sz val="10"/>
        <rFont val="Tahoma"/>
        <family val="2"/>
      </rPr>
      <t>2.   €   6,60/mq</t>
    </r>
  </si>
  <si>
    <r>
      <rPr>
        <b/>
        <sz val="10"/>
        <rFont val="Tahoma"/>
        <family val="2"/>
      </rPr>
      <t xml:space="preserve">TOTALE QUOTA VARIABILE ANNUALE
</t>
    </r>
    <r>
      <rPr>
        <b/>
        <sz val="10"/>
        <rFont val="Tahoma"/>
        <family val="2"/>
      </rPr>
      <t>(iva esclusa)</t>
    </r>
  </si>
  <si>
    <r>
      <rPr>
        <b/>
        <sz val="8"/>
        <rFont val="Tahoma"/>
        <family val="2"/>
      </rPr>
      <t xml:space="preserve">1, UFFICIO E SERVIZI
</t>
    </r>
    <r>
      <rPr>
        <b/>
        <sz val="8"/>
        <rFont val="Tahoma"/>
        <family val="2"/>
      </rPr>
      <t>ANNESSI</t>
    </r>
  </si>
  <si>
    <r>
      <rPr>
        <b/>
        <sz val="8"/>
        <rFont val="Tahoma"/>
        <family val="2"/>
      </rPr>
      <t xml:space="preserve">2, MAGAZZINO /
</t>
    </r>
    <r>
      <rPr>
        <b/>
        <sz val="8"/>
        <rFont val="Tahoma"/>
        <family val="2"/>
      </rPr>
      <t>DEPOSITO DOTATO DI RISCALDAMENTO</t>
    </r>
  </si>
  <si>
    <r>
      <rPr>
        <b/>
        <sz val="8"/>
        <rFont val="Tahoma"/>
        <family val="2"/>
      </rPr>
      <t xml:space="preserve">3, MAGAZZINO /
</t>
    </r>
    <r>
      <rPr>
        <b/>
        <sz val="8"/>
        <rFont val="Tahoma"/>
        <family val="2"/>
      </rPr>
      <t>DEPOSITO PRIVO DI RISCALDAMENTO</t>
    </r>
  </si>
  <si>
    <r>
      <rPr>
        <b/>
        <sz val="8"/>
        <rFont val="Tahoma"/>
        <family val="2"/>
      </rPr>
      <t xml:space="preserve">4,
</t>
    </r>
    <r>
      <rPr>
        <b/>
        <sz val="8"/>
        <rFont val="Tahoma"/>
        <family val="2"/>
      </rPr>
      <t>LOCALE SPACCIO / BAR / NOLEGGIO CONDOTTO DA ASSOCIAZIONI / SOCIETA' SPORTIVE</t>
    </r>
  </si>
  <si>
    <r>
      <rPr>
        <b/>
        <sz val="8"/>
        <rFont val="Tahoma"/>
        <family val="2"/>
      </rPr>
      <t xml:space="preserve">5,
</t>
    </r>
    <r>
      <rPr>
        <b/>
        <sz val="8"/>
        <rFont val="Tahoma"/>
        <family val="2"/>
      </rPr>
      <t>ALTRI UTILIZZI</t>
    </r>
  </si>
  <si>
    <r>
      <rPr>
        <sz val="10"/>
        <rFont val="Tahoma"/>
        <family val="2"/>
      </rPr>
      <t>1 e 2</t>
    </r>
  </si>
  <si>
    <r>
      <rPr>
        <b/>
        <sz val="10"/>
        <rFont val="Tahoma"/>
        <family val="2"/>
      </rPr>
      <t>POVO01</t>
    </r>
  </si>
  <si>
    <r>
      <rPr>
        <b/>
        <sz val="10"/>
        <rFont val="Tahoma"/>
        <family val="2"/>
      </rPr>
      <t>Gabbiolo Ceschi campi all'aperto</t>
    </r>
  </si>
  <si>
    <r>
      <rPr>
        <sz val="10"/>
        <rFont val="Tahoma"/>
        <family val="2"/>
      </rPr>
      <t>Trento, loc. Gabbiolo di Povo, via della Cros n. 10</t>
    </r>
  </si>
  <si>
    <r>
      <rPr>
        <sz val="10"/>
        <rFont val="Tahoma"/>
        <family val="2"/>
      </rPr>
      <t>PIANO INTERRATO - N. 3 LOCALI UFFICIO COMUNICANTI + N. 3 LOCALI DEPOSITO</t>
    </r>
  </si>
  <si>
    <r>
      <rPr>
        <sz val="10"/>
        <rFont val="Tahoma"/>
        <family val="2"/>
      </rPr>
      <t>Vi.Po. Trento asd</t>
    </r>
  </si>
  <si>
    <r>
      <rPr>
        <b/>
        <sz val="10"/>
        <rFont val="Tahoma"/>
        <family val="2"/>
      </rPr>
      <t>POVO02</t>
    </r>
  </si>
  <si>
    <r>
      <rPr>
        <sz val="10"/>
        <rFont val="Tahoma"/>
        <family val="2"/>
      </rPr>
      <t xml:space="preserve">PIANO INTERRATO - N. 2 LOCALI DEPOSITO
</t>
    </r>
    <r>
      <rPr>
        <sz val="10"/>
        <rFont val="Tahoma"/>
        <family val="2"/>
      </rPr>
      <t>(con accesso da medesima scala)</t>
    </r>
  </si>
  <si>
    <r>
      <rPr>
        <b/>
        <sz val="10"/>
        <rFont val="Tahoma"/>
        <family val="2"/>
      </rPr>
      <t>POVO03</t>
    </r>
  </si>
  <si>
    <r>
      <rPr>
        <sz val="10"/>
        <rFont val="Tahoma"/>
        <family val="2"/>
      </rPr>
      <t xml:space="preserve">PIANO INTERRATO - N. 2 LOCALI DEPOSITO (in
</t>
    </r>
    <r>
      <rPr>
        <sz val="10"/>
        <rFont val="Tahoma"/>
        <family val="2"/>
      </rPr>
      <t>prossimità ingresso campo)</t>
    </r>
  </si>
  <si>
    <t>*Legenda colori:</t>
  </si>
  <si>
    <t>ASSEGNAZIONI</t>
  </si>
  <si>
    <t>LOCALI ASSEGNATI A DESTINAZIONE D'USO COMUNE/ROTAZIONE DELL'IMPIANTO</t>
  </si>
  <si>
    <t>€ mq / anno</t>
  </si>
  <si>
    <t>quota variabile spese per uso ufficio e servizi annessi</t>
  </si>
  <si>
    <t>quota variabile spese per uso magazzino/deposito dotato di riscaldamento</t>
  </si>
  <si>
    <t>quota variabile spese per uso magazzino/deposito privo di riscaldamento</t>
  </si>
  <si>
    <t>quota variabile per locale spaccio/bar/noleggio condotto da associazioni / società sportive</t>
  </si>
  <si>
    <t>altri utilizzi (non previsti ai punti precedenti)</t>
  </si>
  <si>
    <t>ATTUALE ASSEGNATARIO</t>
  </si>
  <si>
    <r>
      <rPr>
        <b/>
        <sz val="10.5"/>
        <rFont val="Tahoma"/>
        <family val="2"/>
      </rPr>
      <t>TOTALE COMPLESSIVO ANNUALE FISSO +
VARIABILE
(iva esclusa)</t>
    </r>
  </si>
  <si>
    <t>A.S.I.S.
ELENCO LOCALI O INSIEME DI LOCALI DI CUI ALL'ART. 2, COMMA 4, DEL REGOLAMENTO PER L'ASSEGNAZIONE
IN COMODATO DEI LOCALI DI IMPIANTI SPORTIVI IN GESTIONE A.S.I.S.
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</si>
</sst>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mm/dd/yyyy;@"/>
    <numFmt numFmtId="165" formatCode="0.0"/>
    <numFmt numFmtId="166" formatCode="_-[$€-410]\ * #,##0.00_-;\-[$€-410]\ * #,##0.00_-;_-[$€-410]\ * &quot;-&quot;??_-;_-@_-"/>
  </numFmts>
  <fonts count="15" x14ac:knownFonts="1">
    <font>
      <sz val="10"/>
      <color rgb="FF000000"/>
      <name val="Times New Roman"/>
      <charset val="204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rgb="FF000000"/>
      <name val="Tahoma"/>
      <family val="2"/>
    </font>
    <font>
      <sz val="10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.5"/>
      <name val="Tahoma"/>
      <family val="2"/>
    </font>
    <font>
      <b/>
      <sz val="10.5"/>
      <color rgb="FFC1552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DCDCD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9" xfId="0" applyFill="1" applyBorder="1" applyAlignment="1">
      <alignment horizontal="left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9" fillId="0" borderId="11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/>
    <xf numFmtId="44" fontId="0" fillId="0" borderId="0" xfId="1" applyFont="1" applyAlignment="1">
      <alignment horizontal="left" vertical="top"/>
    </xf>
    <xf numFmtId="44" fontId="12" fillId="0" borderId="0" xfId="1" applyFont="1" applyAlignment="1">
      <alignment horizontal="left" vertical="top"/>
    </xf>
    <xf numFmtId="44" fontId="0" fillId="0" borderId="0" xfId="0" applyNumberFormat="1" applyAlignment="1">
      <alignment horizontal="left" vertical="top"/>
    </xf>
    <xf numFmtId="1" fontId="5" fillId="5" borderId="9" xfId="0" applyNumberFormat="1" applyFont="1" applyFill="1" applyBorder="1" applyAlignment="1">
      <alignment horizontal="right" vertical="center" shrinkToFit="1"/>
    </xf>
    <xf numFmtId="0" fontId="2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right" vertical="center" shrinkToFit="1"/>
    </xf>
    <xf numFmtId="44" fontId="5" fillId="5" borderId="8" xfId="1" applyFont="1" applyFill="1" applyBorder="1" applyAlignment="1">
      <alignment horizontal="right" vertical="center" shrinkToFit="1"/>
    </xf>
    <xf numFmtId="2" fontId="8" fillId="5" borderId="9" xfId="0" applyNumberFormat="1" applyFont="1" applyFill="1" applyBorder="1" applyAlignment="1">
      <alignment horizontal="right" vertical="center" shrinkToFit="1"/>
    </xf>
    <xf numFmtId="165" fontId="8" fillId="5" borderId="9" xfId="0" applyNumberFormat="1" applyFont="1" applyFill="1" applyBorder="1" applyAlignment="1">
      <alignment horizontal="right" vertical="center" shrinkToFit="1"/>
    </xf>
    <xf numFmtId="0" fontId="0" fillId="5" borderId="9" xfId="0" applyFill="1" applyBorder="1" applyAlignment="1">
      <alignment horizontal="left" vertical="top" wrapText="1"/>
    </xf>
    <xf numFmtId="44" fontId="3" fillId="5" borderId="8" xfId="1" applyFont="1" applyFill="1" applyBorder="1" applyAlignment="1">
      <alignment horizontal="right" vertical="center" shrinkToFit="1"/>
    </xf>
    <xf numFmtId="44" fontId="14" fillId="5" borderId="8" xfId="1" applyFont="1" applyFill="1" applyBorder="1" applyAlignment="1">
      <alignment horizontal="right" vertical="center" shrinkToFit="1"/>
    </xf>
    <xf numFmtId="1" fontId="8" fillId="5" borderId="9" xfId="0" applyNumberFormat="1" applyFont="1" applyFill="1" applyBorder="1" applyAlignment="1">
      <alignment horizontal="center" vertical="center" shrinkToFit="1"/>
    </xf>
    <xf numFmtId="1" fontId="8" fillId="5" borderId="9" xfId="0" applyNumberFormat="1" applyFont="1" applyFill="1" applyBorder="1" applyAlignment="1">
      <alignment horizontal="right" vertical="center" shrinkToFit="1"/>
    </xf>
    <xf numFmtId="0" fontId="0" fillId="3" borderId="3" xfId="0" applyFill="1" applyBorder="1" applyAlignment="1">
      <alignment horizontal="left" vertical="top" wrapText="1"/>
    </xf>
    <xf numFmtId="0" fontId="6" fillId="0" borderId="3" xfId="0" applyFont="1" applyBorder="1" applyAlignment="1">
      <alignment horizontal="right" wrapText="1"/>
    </xf>
    <xf numFmtId="0" fontId="9" fillId="4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 indent="10"/>
    </xf>
    <xf numFmtId="0" fontId="2" fillId="3" borderId="10" xfId="0" applyFont="1" applyFill="1" applyBorder="1" applyAlignment="1">
      <alignment horizontal="left" vertical="center" wrapText="1" indent="10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44" fontId="0" fillId="3" borderId="4" xfId="1" applyFont="1" applyFill="1" applyBorder="1" applyAlignment="1">
      <alignment horizontal="center" vertical="center" textRotation="90" wrapText="1"/>
    </xf>
    <xf numFmtId="44" fontId="0" fillId="3" borderId="10" xfId="1" applyFont="1" applyFill="1" applyBorder="1" applyAlignment="1">
      <alignment horizontal="center" vertical="center" textRotation="90" wrapText="1"/>
    </xf>
    <xf numFmtId="44" fontId="12" fillId="3" borderId="4" xfId="1" applyFont="1" applyFill="1" applyBorder="1" applyAlignment="1">
      <alignment horizontal="center" vertical="center" textRotation="90" wrapText="1"/>
    </xf>
    <xf numFmtId="44" fontId="12" fillId="3" borderId="10" xfId="1" applyFont="1" applyFill="1" applyBorder="1" applyAlignment="1">
      <alignment horizontal="center" vertical="center" textRotation="90" wrapText="1"/>
    </xf>
    <xf numFmtId="44" fontId="0" fillId="3" borderId="5" xfId="1" applyFont="1" applyFill="1" applyBorder="1" applyAlignment="1">
      <alignment horizontal="center" vertical="center" textRotation="90" wrapText="1"/>
    </xf>
    <xf numFmtId="44" fontId="0" fillId="3" borderId="2" xfId="1" applyFont="1" applyFill="1" applyBorder="1" applyAlignment="1">
      <alignment horizontal="center" vertical="center" textRotation="90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5FA4-F29C-439F-A28D-FE393575DD9A}">
  <sheetPr>
    <pageSetUpPr fitToPage="1"/>
  </sheetPr>
  <dimension ref="A1:Q21"/>
  <sheetViews>
    <sheetView tabSelected="1" zoomScale="62" zoomScaleNormal="62" workbookViewId="0">
      <selection activeCell="C19" sqref="C19"/>
    </sheetView>
  </sheetViews>
  <sheetFormatPr defaultRowHeight="12.75" x14ac:dyDescent="0.2"/>
  <cols>
    <col min="1" max="1" width="7.5" style="3" customWidth="1"/>
    <col min="2" max="2" width="25.5" style="3" customWidth="1"/>
    <col min="3" max="3" width="61.5" style="3" customWidth="1"/>
    <col min="4" max="4" width="56.6640625" style="3" customWidth="1"/>
    <col min="5" max="5" width="90.83203125" style="3" customWidth="1"/>
    <col min="6" max="6" width="25.1640625" style="3" customWidth="1"/>
    <col min="7" max="7" width="20.5" style="3" customWidth="1"/>
    <col min="8" max="8" width="77.33203125" style="3" customWidth="1"/>
    <col min="9" max="9" width="13.33203125" style="14" customWidth="1"/>
    <col min="10" max="10" width="11.83203125" style="3" customWidth="1"/>
    <col min="11" max="11" width="14.5" style="3" customWidth="1"/>
    <col min="12" max="12" width="14.6640625" style="3" customWidth="1"/>
    <col min="13" max="13" width="14" style="3" customWidth="1"/>
    <col min="14" max="14" width="31.33203125" style="3" customWidth="1"/>
    <col min="15" max="15" width="19.33203125" style="14" customWidth="1"/>
    <col min="16" max="16" width="43.5" style="15" bestFit="1" customWidth="1"/>
    <col min="17" max="17" width="47.33203125" style="3" customWidth="1"/>
    <col min="18" max="16384" width="9.33203125" style="3"/>
  </cols>
  <sheetData>
    <row r="1" spans="1:17" ht="75" customHeight="1" x14ac:dyDescent="0.2">
      <c r="A1" s="1"/>
      <c r="B1" s="37" t="s">
        <v>35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2"/>
    </row>
    <row r="2" spans="1:17" ht="48.95" customHeight="1" x14ac:dyDescent="0.2">
      <c r="A2" s="35"/>
      <c r="B2" s="40" t="s">
        <v>0</v>
      </c>
      <c r="C2" s="42" t="s">
        <v>1</v>
      </c>
      <c r="D2" s="44" t="s">
        <v>2</v>
      </c>
      <c r="E2" s="46" t="s">
        <v>3</v>
      </c>
      <c r="F2" s="48" t="s">
        <v>4</v>
      </c>
      <c r="G2" s="50" t="s">
        <v>5</v>
      </c>
      <c r="H2" s="44" t="s">
        <v>33</v>
      </c>
      <c r="I2" s="59" t="s">
        <v>6</v>
      </c>
      <c r="J2" s="52" t="s">
        <v>7</v>
      </c>
      <c r="K2" s="53"/>
      <c r="L2" s="53"/>
      <c r="M2" s="53"/>
      <c r="N2" s="54"/>
      <c r="O2" s="55" t="s">
        <v>8</v>
      </c>
      <c r="P2" s="57" t="s">
        <v>34</v>
      </c>
      <c r="Q2" s="31"/>
    </row>
    <row r="3" spans="1:17" ht="86.1" customHeight="1" x14ac:dyDescent="0.2">
      <c r="A3" s="36"/>
      <c r="B3" s="41"/>
      <c r="C3" s="43"/>
      <c r="D3" s="45"/>
      <c r="E3" s="47"/>
      <c r="F3" s="49"/>
      <c r="G3" s="51"/>
      <c r="H3" s="45"/>
      <c r="I3" s="60"/>
      <c r="J3" s="4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6"/>
      <c r="P3" s="58"/>
      <c r="Q3" s="31"/>
    </row>
    <row r="4" spans="1:17" ht="50.1" customHeight="1" x14ac:dyDescent="0.2">
      <c r="A4" s="17">
        <v>1</v>
      </c>
      <c r="B4" s="18" t="s">
        <v>15</v>
      </c>
      <c r="C4" s="18" t="s">
        <v>16</v>
      </c>
      <c r="D4" s="19" t="s">
        <v>17</v>
      </c>
      <c r="E4" s="20" t="s">
        <v>18</v>
      </c>
      <c r="F4" s="21" t="s">
        <v>14</v>
      </c>
      <c r="G4" s="22">
        <v>45298</v>
      </c>
      <c r="H4" s="19" t="s">
        <v>19</v>
      </c>
      <c r="I4" s="23">
        <v>100</v>
      </c>
      <c r="J4" s="24">
        <v>50.54</v>
      </c>
      <c r="K4" s="25">
        <v>30.3</v>
      </c>
      <c r="L4" s="26"/>
      <c r="M4" s="26"/>
      <c r="N4" s="26"/>
      <c r="O4" s="27">
        <f t="shared" ref="O4:O6" si="0">+J4*13.3+K4*6.6+L4*3.9+M4*24.9+N4*27.6</f>
        <v>872.16200000000003</v>
      </c>
      <c r="P4" s="28">
        <f>+O4+I4</f>
        <v>972.16200000000003</v>
      </c>
      <c r="Q4" s="32"/>
    </row>
    <row r="5" spans="1:17" ht="50.1" customHeight="1" x14ac:dyDescent="0.2">
      <c r="A5" s="17">
        <v>2</v>
      </c>
      <c r="B5" s="18" t="s">
        <v>20</v>
      </c>
      <c r="C5" s="18" t="s">
        <v>16</v>
      </c>
      <c r="D5" s="19" t="s">
        <v>17</v>
      </c>
      <c r="E5" s="26" t="s">
        <v>21</v>
      </c>
      <c r="F5" s="29">
        <v>2</v>
      </c>
      <c r="G5" s="22">
        <v>45298</v>
      </c>
      <c r="H5" s="19" t="s">
        <v>19</v>
      </c>
      <c r="I5" s="23">
        <v>100</v>
      </c>
      <c r="J5" s="26"/>
      <c r="K5" s="25">
        <v>92.6</v>
      </c>
      <c r="L5" s="26"/>
      <c r="M5" s="26"/>
      <c r="N5" s="26"/>
      <c r="O5" s="27">
        <f t="shared" si="0"/>
        <v>611.16</v>
      </c>
      <c r="P5" s="28">
        <f>+O5+I5</f>
        <v>711.16</v>
      </c>
      <c r="Q5" s="32"/>
    </row>
    <row r="6" spans="1:17" ht="50.1" customHeight="1" x14ac:dyDescent="0.2">
      <c r="A6" s="17">
        <v>3</v>
      </c>
      <c r="B6" s="18" t="s">
        <v>22</v>
      </c>
      <c r="C6" s="18" t="s">
        <v>16</v>
      </c>
      <c r="D6" s="19" t="s">
        <v>17</v>
      </c>
      <c r="E6" s="26" t="s">
        <v>23</v>
      </c>
      <c r="F6" s="29">
        <v>3</v>
      </c>
      <c r="G6" s="22">
        <v>45298</v>
      </c>
      <c r="H6" s="19" t="s">
        <v>19</v>
      </c>
      <c r="I6" s="23">
        <v>100</v>
      </c>
      <c r="J6" s="26"/>
      <c r="K6" s="26"/>
      <c r="L6" s="30">
        <v>61</v>
      </c>
      <c r="M6" s="26"/>
      <c r="N6" s="26"/>
      <c r="O6" s="27">
        <f t="shared" si="0"/>
        <v>237.9</v>
      </c>
      <c r="P6" s="28">
        <f>+O6+I6</f>
        <v>337.9</v>
      </c>
      <c r="Q6" s="32"/>
    </row>
    <row r="7" spans="1:17" ht="14.25" x14ac:dyDescent="0.2">
      <c r="A7" s="6" t="s">
        <v>24</v>
      </c>
      <c r="B7" s="7"/>
      <c r="C7" s="8"/>
      <c r="D7" s="8"/>
      <c r="E7" s="9"/>
      <c r="F7" s="8"/>
    </row>
    <row r="8" spans="1:17" ht="14.25" x14ac:dyDescent="0.2">
      <c r="A8" s="33" t="s">
        <v>25</v>
      </c>
      <c r="B8" s="33"/>
      <c r="C8" s="33"/>
      <c r="D8" s="33"/>
      <c r="E8" s="9"/>
      <c r="F8" s="8"/>
    </row>
    <row r="9" spans="1:17" ht="14.25" x14ac:dyDescent="0.2">
      <c r="A9" s="34" t="s">
        <v>26</v>
      </c>
      <c r="B9" s="34"/>
      <c r="C9" s="34"/>
      <c r="D9" s="34"/>
      <c r="E9" s="9"/>
      <c r="F9" s="9" t="s">
        <v>27</v>
      </c>
    </row>
    <row r="10" spans="1:17" ht="14.25" x14ac:dyDescent="0.2">
      <c r="A10" s="10"/>
      <c r="B10" s="10"/>
      <c r="C10" s="10"/>
      <c r="D10" s="10"/>
      <c r="E10" s="9"/>
      <c r="F10" s="9"/>
    </row>
    <row r="11" spans="1:17" x14ac:dyDescent="0.2">
      <c r="A11" s="11"/>
      <c r="B11" s="7"/>
      <c r="C11" s="8"/>
      <c r="D11" s="12" t="s">
        <v>28</v>
      </c>
      <c r="E11" s="9"/>
      <c r="F11" s="13">
        <v>13.3</v>
      </c>
    </row>
    <row r="12" spans="1:17" x14ac:dyDescent="0.2">
      <c r="A12" s="11"/>
      <c r="B12" s="7"/>
      <c r="C12" s="8"/>
      <c r="D12" s="12" t="s">
        <v>29</v>
      </c>
      <c r="E12" s="9"/>
      <c r="F12" s="13">
        <v>6.6</v>
      </c>
    </row>
    <row r="13" spans="1:17" x14ac:dyDescent="0.2">
      <c r="A13" s="11"/>
      <c r="B13" s="7"/>
      <c r="C13" s="8"/>
      <c r="D13" s="12" t="s">
        <v>30</v>
      </c>
      <c r="E13" s="9"/>
      <c r="F13" s="13">
        <v>3.9</v>
      </c>
    </row>
    <row r="14" spans="1:17" x14ac:dyDescent="0.2">
      <c r="A14" s="11"/>
      <c r="B14" s="7"/>
      <c r="C14" s="8"/>
      <c r="D14" s="12" t="s">
        <v>31</v>
      </c>
      <c r="E14" s="9"/>
      <c r="F14" s="13">
        <v>24.9</v>
      </c>
    </row>
    <row r="15" spans="1:17" x14ac:dyDescent="0.2">
      <c r="A15" s="11"/>
      <c r="B15" s="7"/>
      <c r="C15" s="8"/>
      <c r="D15" s="12" t="s">
        <v>32</v>
      </c>
      <c r="E15" s="9"/>
      <c r="F15" s="13">
        <v>27.6</v>
      </c>
    </row>
    <row r="21" spans="8:8" x14ac:dyDescent="0.2">
      <c r="H21" s="16"/>
    </row>
  </sheetData>
  <mergeCells count="17">
    <mergeCell ref="B1:P1"/>
    <mergeCell ref="B2:B3"/>
    <mergeCell ref="C2:C3"/>
    <mergeCell ref="D2:D3"/>
    <mergeCell ref="E2:E3"/>
    <mergeCell ref="F2:F3"/>
    <mergeCell ref="G2:G3"/>
    <mergeCell ref="H2:H3"/>
    <mergeCell ref="J2:N2"/>
    <mergeCell ref="O2:O3"/>
    <mergeCell ref="P2:P3"/>
    <mergeCell ref="I2:I3"/>
    <mergeCell ref="Q2:Q3"/>
    <mergeCell ref="Q4:Q6"/>
    <mergeCell ref="A8:D8"/>
    <mergeCell ref="A9:D9"/>
    <mergeCell ref="A2:A3"/>
  </mergeCells>
  <pageMargins left="0.7" right="0.7" top="0.75" bottom="0.75" header="0.3" footer="0.3"/>
  <pageSetup paperSize="8" scale="3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con scadenza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Francesca Tait </cp:lastModifiedBy>
  <cp:lastPrinted>2023-07-31T07:04:47Z</cp:lastPrinted>
  <dcterms:created xsi:type="dcterms:W3CDTF">2022-12-21T11:51:23Z</dcterms:created>
  <dcterms:modified xsi:type="dcterms:W3CDTF">2023-10-17T07:06:16Z</dcterms:modified>
</cp:coreProperties>
</file>